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56100SV006\share\■令和２年度\02_治山\01_国補事業(PPI～台帳)\13_Ｒ２徳林　復旧治山　上勝町日浦峯　渓間工事\2.PPI\閲覧データ\"/>
    </mc:Choice>
  </mc:AlternateContent>
  <bookViews>
    <workbookView xWindow="0" yWindow="0" windowWidth="15345" windowHeight="6195"/>
  </bookViews>
  <sheets>
    <sheet name="工事費内訳書" sheetId="2" r:id="rId1"/>
  </sheets>
  <definedNames>
    <definedName name="_xlnm.Print_Area" localSheetId="0">工事費内訳書!$A$1:$G$79</definedName>
    <definedName name="_xlnm.Print_Titles" localSheetId="0">工事費内訳書!$9:$9</definedName>
    <definedName name="工事価格総計" localSheetId="0">工事費内訳書!#REF!</definedName>
    <definedName name="工事名" localSheetId="0">工事費内訳書!$B$8</definedName>
    <definedName name="内訳書工事価格" localSheetId="0">工事費内訳書!$G$79</definedName>
    <definedName name="内訳書工事価格総計" localSheetId="0">工事費内訳書!#REF!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工事費内訳書!$I$79</definedName>
    <definedName name="内訳書直接工事費総計" localSheetId="0">工事費内訳書!#REF!</definedName>
    <definedName name="内訳書直接工事費総計通番" localSheetId="0">工事費内訳書!#REF!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3" i="2" l="1"/>
  <c r="G72" i="2" s="1"/>
  <c r="G71" i="2" s="1"/>
  <c r="G70" i="2" s="1"/>
  <c r="G68" i="2"/>
  <c r="G67" i="2" s="1"/>
  <c r="G66" i="2" s="1"/>
  <c r="G65" i="2" s="1"/>
  <c r="G61" i="2"/>
  <c r="G60" i="2" s="1"/>
  <c r="G59" i="2" s="1"/>
  <c r="G58" i="2" s="1"/>
  <c r="G53" i="2"/>
  <c r="G52" i="2"/>
  <c r="G51" i="2" s="1"/>
  <c r="G50" i="2" s="1"/>
  <c r="G48" i="2"/>
  <c r="G43" i="2"/>
  <c r="G36" i="2" s="1"/>
  <c r="G35" i="2" s="1"/>
  <c r="G40" i="2"/>
  <c r="G37" i="2"/>
  <c r="G15" i="2"/>
  <c r="G14" i="2" s="1"/>
  <c r="G13" i="2" s="1"/>
  <c r="G12" i="2" s="1"/>
  <c r="G11" i="2" s="1"/>
  <c r="G56" i="2" l="1"/>
  <c r="G55" i="2" s="1"/>
  <c r="G10" i="2" s="1"/>
  <c r="G78" i="2" s="1"/>
  <c r="G79" i="2" s="1"/>
</calcChain>
</file>

<file path=xl/sharedStrings.xml><?xml version="1.0" encoding="utf-8"?>
<sst xmlns="http://schemas.openxmlformats.org/spreadsheetml/2006/main" count="153" uniqueCount="81">
  <si>
    <t>住　　　　所</t>
  </si>
  <si>
    <t>商号又は名称</t>
  </si>
  <si>
    <t>代 表 者 名</t>
  </si>
  <si>
    <t>工事費内訳書</t>
    <phoneticPr fontId="8"/>
  </si>
  <si>
    <t>工 事 名</t>
  </si>
  <si>
    <t>工事区分・工種・種別・細別</t>
    <phoneticPr fontId="8"/>
  </si>
  <si>
    <t>単位</t>
  </si>
  <si>
    <t>数量</t>
  </si>
  <si>
    <t>金額（単位：円）</t>
    <phoneticPr fontId="8"/>
  </si>
  <si>
    <t>通し番号</t>
  </si>
  <si>
    <t>レベル</t>
  </si>
  <si>
    <t>入札書記載金額(税抜き)</t>
    <rPh sb="0" eb="2">
      <t>ニュウサツ</t>
    </rPh>
    <rPh sb="2" eb="3">
      <t>ショ</t>
    </rPh>
    <rPh sb="3" eb="5">
      <t>キサイ</t>
    </rPh>
    <rPh sb="5" eb="7">
      <t>キンガク</t>
    </rPh>
    <rPh sb="8" eb="9">
      <t>ゼイ</t>
    </rPh>
    <rPh sb="9" eb="10">
      <t>ヌ</t>
    </rPh>
    <phoneticPr fontId="3"/>
  </si>
  <si>
    <t>－</t>
  </si>
  <si>
    <t>Ｒ２徳林　復旧治山　上勝町日浦峯　渓間工事</t>
  </si>
  <si>
    <t>工事原価
_x000D_</t>
  </si>
  <si>
    <t>式</t>
  </si>
  <si>
    <t>直接工事費
_x000D_</t>
  </si>
  <si>
    <t>直接工事費(諸経費対象)
_x000D_</t>
  </si>
  <si>
    <t>渓間工
_x000D_</t>
  </si>
  <si>
    <t>谷止工
_x000D_</t>
  </si>
  <si>
    <t>堤体コンクリート
_x000D_18-8-40BB W/C=60%以下</t>
  </si>
  <si>
    <t>m3</t>
  </si>
  <si>
    <t>㎡</t>
  </si>
  <si>
    <t>キャットウォーク
_x000D_</t>
  </si>
  <si>
    <t>ｍ</t>
  </si>
  <si>
    <t>間詰工コンクリート
_x000D_18-8-40BB W/C=60%以下</t>
  </si>
  <si>
    <t>石積工（間詰）
_x000D_割栗石5～15cm</t>
  </si>
  <si>
    <t>本</t>
  </si>
  <si>
    <t>スリット設置工
_x000D_</t>
  </si>
  <si>
    <t>セット</t>
  </si>
  <si>
    <t>スリット基礎工
_x000D_</t>
  </si>
  <si>
    <t>枚</t>
  </si>
  <si>
    <t>掘削（礫質土）
_x000D_バックホウ</t>
  </si>
  <si>
    <t>植生マット
_x000D_</t>
  </si>
  <si>
    <t>根株筋工(機械併用)
_x000D_</t>
  </si>
  <si>
    <t>標識板（標示板1枚　支柱1本）
_x000D_400×500×2.0mm　支柱φ50.8×1800mm</t>
  </si>
  <si>
    <t>組</t>
  </si>
  <si>
    <t>植栽(B)　クヌギ
_x000D_植穴堀付･植付･客土･食害防止取付，苗木を計上する</t>
  </si>
  <si>
    <t>植栽(B)　ヤマハンノキ
_x000D_植穴堀付･植付･客土･食害防止取付，苗木を計上する</t>
  </si>
  <si>
    <t>仮設費
_x000D_</t>
  </si>
  <si>
    <t>廻排水
_x000D_</t>
  </si>
  <si>
    <t>土のう締切工
_x000D_現地採取</t>
  </si>
  <si>
    <t>搬入路
_x000D_</t>
  </si>
  <si>
    <t>水取口
_x000D_</t>
  </si>
  <si>
    <t>水取部コンクリート
_x000D_18-8-40BB W/C=60%以下</t>
  </si>
  <si>
    <t>硬質ポリ塩化ビニル管
_x000D_薄肉管VU　径100</t>
  </si>
  <si>
    <t>圧送管
_x000D_</t>
  </si>
  <si>
    <t>圧送管組立・撤去
_x000D_径125mm</t>
  </si>
  <si>
    <t>直接工事費(一般管理費のみ対象)
_x000D_</t>
  </si>
  <si>
    <t>材料費
_x000D_</t>
  </si>
  <si>
    <t>R型流木捕捉工
_x000D_R-30N</t>
  </si>
  <si>
    <t>間接工事費
_x000D_</t>
  </si>
  <si>
    <t>共通仮設費
_x000D_</t>
  </si>
  <si>
    <t>共通仮設費（率計上）
_x000D_</t>
  </si>
  <si>
    <t>準備費
_x000D_</t>
  </si>
  <si>
    <t>支障木伐採
_x000D_</t>
  </si>
  <si>
    <t>営繕費
_x000D_</t>
  </si>
  <si>
    <t>洋式トイレ設置費
_x000D_</t>
  </si>
  <si>
    <t>洋式トイレ設置
_x000D_</t>
  </si>
  <si>
    <t>月</t>
  </si>
  <si>
    <t>安全費
_x000D_</t>
  </si>
  <si>
    <t>雨量計設置
_x000D_</t>
  </si>
  <si>
    <t>基</t>
  </si>
  <si>
    <t>雨量計観測
_x000D_</t>
  </si>
  <si>
    <t>現場管理費
_x000D_</t>
  </si>
  <si>
    <t>一般管理費等
_x000D_</t>
  </si>
  <si>
    <t>工事価格
_x000D_</t>
  </si>
  <si>
    <t xml:space="preserve">打継面清掃
</t>
    <phoneticPr fontId="2"/>
  </si>
  <si>
    <t>型枠工（治山ダム工）
_x000D_設置・撤去</t>
    <phoneticPr fontId="2"/>
  </si>
  <si>
    <t>放水路型枠
_x000D_一般型枠</t>
    <phoneticPr fontId="2"/>
  </si>
  <si>
    <t>間詰工型枠
_x000D_一般型枠</t>
    <phoneticPr fontId="2"/>
  </si>
  <si>
    <t>水平打継目鉄筋
_x000D_SD345　D22</t>
    <phoneticPr fontId="2"/>
  </si>
  <si>
    <t>ネームプレート（ｱﾙﾐﾆｳﾑ軽合金鋳造製）
_x000D_A型(横40cm×縦30cm×1cm)堤名板用</t>
    <phoneticPr fontId="2"/>
  </si>
  <si>
    <t>土砂掘削面整形
礫質土</t>
    <phoneticPr fontId="2"/>
  </si>
  <si>
    <t>SP 暗渠排水管 森林
_x000D_据付･撤去</t>
    <phoneticPr fontId="2"/>
  </si>
  <si>
    <t>SP 掘削 森林
_x000D_土砂</t>
    <phoneticPr fontId="2"/>
  </si>
  <si>
    <t>SP 整地 森林
_x000D_敷均し(ﾙｰｽﾞ)</t>
    <phoneticPr fontId="2"/>
  </si>
  <si>
    <t>SP 型枠 森林
_x000D_一般型枠</t>
    <phoneticPr fontId="2"/>
  </si>
  <si>
    <t>支障木伐採
_x000D_スギ70本</t>
    <phoneticPr fontId="2"/>
  </si>
  <si>
    <t>支障木伐採
_x000D_スギ12本</t>
    <phoneticPr fontId="2"/>
  </si>
  <si>
    <t>支障木伐採
_x000D_スギ29本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</si>
</sst>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;@"/>
    <numFmt numFmtId="177" formatCode="#,###,###,###,##0_ "/>
    <numFmt numFmtId="178" formatCode="#,###,###,##0"/>
  </numFmts>
  <fonts count="1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4" fillId="0" borderId="0"/>
    <xf numFmtId="0" fontId="6" fillId="0" borderId="0">
      <alignment vertical="center"/>
    </xf>
    <xf numFmtId="0" fontId="9" fillId="0" borderId="0"/>
  </cellStyleXfs>
  <cellXfs count="42">
    <xf numFmtId="0" fontId="0" fillId="0" borderId="0" xfId="0">
      <alignment vertical="center"/>
    </xf>
    <xf numFmtId="0" fontId="1" fillId="0" borderId="0" xfId="1" applyProtection="1"/>
    <xf numFmtId="0" fontId="5" fillId="0" borderId="0" xfId="2" applyFont="1" applyProtection="1"/>
    <xf numFmtId="176" fontId="5" fillId="0" borderId="0" xfId="2" applyNumberFormat="1" applyFont="1" applyFill="1" applyAlignment="1" applyProtection="1">
      <alignment horizontal="right" vertical="center"/>
    </xf>
    <xf numFmtId="49" fontId="5" fillId="0" borderId="0" xfId="2" applyNumberFormat="1" applyFont="1" applyAlignment="1" applyProtection="1">
      <alignment horizontal="left" vertical="center"/>
    </xf>
    <xf numFmtId="49" fontId="5" fillId="0" borderId="0" xfId="2" applyNumberFormat="1" applyFont="1" applyAlignment="1" applyProtection="1">
      <alignment horizontal="distributed" vertical="center"/>
    </xf>
    <xf numFmtId="0" fontId="6" fillId="0" borderId="0" xfId="3" applyProtection="1">
      <alignment vertical="center"/>
    </xf>
    <xf numFmtId="49" fontId="5" fillId="0" borderId="4" xfId="2" applyNumberFormat="1" applyFont="1" applyBorder="1" applyAlignment="1" applyProtection="1">
      <alignment horizontal="center" vertical="center"/>
    </xf>
    <xf numFmtId="49" fontId="5" fillId="0" borderId="5" xfId="2" applyNumberFormat="1" applyFont="1" applyBorder="1" applyAlignment="1" applyProtection="1">
      <alignment horizontal="center" vertical="center"/>
    </xf>
    <xf numFmtId="49" fontId="5" fillId="0" borderId="0" xfId="2" applyNumberFormat="1" applyFont="1" applyAlignment="1" applyProtection="1">
      <alignment horizontal="center" vertical="center"/>
    </xf>
    <xf numFmtId="49" fontId="5" fillId="0" borderId="6" xfId="2" applyNumberFormat="1" applyFont="1" applyBorder="1" applyAlignment="1" applyProtection="1">
      <alignment vertical="top"/>
    </xf>
    <xf numFmtId="49" fontId="5" fillId="0" borderId="7" xfId="2" applyNumberFormat="1" applyFont="1" applyBorder="1" applyAlignment="1" applyProtection="1">
      <alignment vertical="top"/>
    </xf>
    <xf numFmtId="49" fontId="5" fillId="0" borderId="9" xfId="2" applyNumberFormat="1" applyFont="1" applyBorder="1" applyAlignment="1" applyProtection="1">
      <alignment horizontal="center"/>
    </xf>
    <xf numFmtId="0" fontId="5" fillId="0" borderId="9" xfId="2" applyNumberFormat="1" applyFont="1" applyBorder="1" applyAlignment="1" applyProtection="1">
      <alignment horizontal="center"/>
    </xf>
    <xf numFmtId="177" fontId="5" fillId="0" borderId="10" xfId="2" applyNumberFormat="1" applyFont="1" applyBorder="1" applyAlignment="1" applyProtection="1">
      <alignment horizontal="right"/>
    </xf>
    <xf numFmtId="177" fontId="5" fillId="0" borderId="0" xfId="2" applyNumberFormat="1" applyFont="1" applyAlignment="1" applyProtection="1">
      <alignment horizontal="center"/>
    </xf>
    <xf numFmtId="49" fontId="5" fillId="0" borderId="16" xfId="4" applyNumberFormat="1" applyFont="1" applyBorder="1" applyAlignment="1">
      <alignment horizontal="center"/>
    </xf>
    <xf numFmtId="178" fontId="5" fillId="0" borderId="16" xfId="4" applyNumberFormat="1" applyFont="1" applyBorder="1" applyAlignment="1">
      <alignment horizontal="center"/>
    </xf>
    <xf numFmtId="177" fontId="5" fillId="0" borderId="17" xfId="2" applyNumberFormat="1" applyFont="1" applyBorder="1" applyAlignment="1" applyProtection="1">
      <alignment horizontal="right"/>
    </xf>
    <xf numFmtId="49" fontId="5" fillId="0" borderId="8" xfId="2" applyNumberFormat="1" applyFont="1" applyBorder="1" applyAlignment="1" applyProtection="1">
      <alignment vertical="top" wrapText="1"/>
    </xf>
    <xf numFmtId="177" fontId="5" fillId="2" borderId="10" xfId="2" applyNumberFormat="1" applyFont="1" applyFill="1" applyBorder="1" applyAlignment="1" applyProtection="1">
      <alignment horizontal="right"/>
      <protection locked="0"/>
    </xf>
    <xf numFmtId="49" fontId="5" fillId="0" borderId="9" xfId="2" applyNumberFormat="1" applyFont="1" applyFill="1" applyBorder="1" applyAlignment="1" applyProtection="1">
      <alignment horizontal="center"/>
    </xf>
    <xf numFmtId="0" fontId="5" fillId="0" borderId="9" xfId="2" applyNumberFormat="1" applyFont="1" applyFill="1" applyBorder="1" applyAlignment="1" applyProtection="1">
      <alignment horizontal="center"/>
    </xf>
    <xf numFmtId="177" fontId="5" fillId="0" borderId="10" xfId="2" applyNumberFormat="1" applyFont="1" applyFill="1" applyBorder="1" applyAlignment="1" applyProtection="1">
      <alignment horizontal="right"/>
    </xf>
    <xf numFmtId="0" fontId="5" fillId="0" borderId="0" xfId="2" applyFont="1" applyFill="1" applyProtection="1"/>
    <xf numFmtId="177" fontId="5" fillId="0" borderId="0" xfId="2" applyNumberFormat="1" applyFont="1" applyFill="1" applyAlignment="1" applyProtection="1">
      <alignment horizontal="center"/>
    </xf>
    <xf numFmtId="49" fontId="5" fillId="0" borderId="11" xfId="2" applyNumberFormat="1" applyFont="1" applyFill="1" applyBorder="1" applyAlignment="1" applyProtection="1">
      <alignment vertical="top" wrapText="1"/>
    </xf>
    <xf numFmtId="0" fontId="0" fillId="0" borderId="12" xfId="0" applyFill="1" applyBorder="1" applyAlignment="1">
      <alignment vertical="top"/>
    </xf>
    <xf numFmtId="0" fontId="0" fillId="0" borderId="18" xfId="0" applyFill="1" applyBorder="1" applyAlignment="1">
      <alignment vertical="top"/>
    </xf>
    <xf numFmtId="49" fontId="5" fillId="0" borderId="12" xfId="2" applyNumberFormat="1" applyFont="1" applyBorder="1" applyAlignment="1" applyProtection="1">
      <alignment vertical="top" wrapText="1"/>
    </xf>
    <xf numFmtId="0" fontId="0" fillId="0" borderId="18" xfId="0" applyBorder="1" applyAlignment="1">
      <alignment vertical="top"/>
    </xf>
    <xf numFmtId="49" fontId="5" fillId="0" borderId="11" xfId="2" applyNumberFormat="1" applyFont="1" applyBorder="1" applyAlignment="1" applyProtection="1">
      <alignment vertical="top" wrapText="1"/>
    </xf>
    <xf numFmtId="0" fontId="0" fillId="0" borderId="12" xfId="0" applyBorder="1" applyAlignment="1">
      <alignment vertical="top"/>
    </xf>
    <xf numFmtId="49" fontId="5" fillId="0" borderId="13" xfId="2" applyNumberFormat="1" applyFont="1" applyBorder="1" applyAlignment="1" applyProtection="1">
      <alignment vertical="top"/>
    </xf>
    <xf numFmtId="49" fontId="5" fillId="0" borderId="14" xfId="2" applyNumberFormat="1" applyFont="1" applyBorder="1" applyAlignment="1" applyProtection="1">
      <alignment vertical="top"/>
    </xf>
    <xf numFmtId="49" fontId="5" fillId="0" borderId="15" xfId="2" applyNumberFormat="1" applyFont="1" applyBorder="1" applyAlignment="1" applyProtection="1">
      <alignment vertical="top"/>
    </xf>
    <xf numFmtId="49" fontId="5" fillId="2" borderId="0" xfId="2" applyNumberFormat="1" applyFont="1" applyFill="1" applyAlignment="1" applyProtection="1">
      <alignment horizontal="left" vertical="center"/>
      <protection locked="0"/>
    </xf>
    <xf numFmtId="49" fontId="7" fillId="0" borderId="0" xfId="2" applyNumberFormat="1" applyFont="1" applyAlignment="1" applyProtection="1">
      <alignment horizontal="center" vertical="top"/>
    </xf>
    <xf numFmtId="49" fontId="5" fillId="0" borderId="0" xfId="2" applyNumberFormat="1" applyFont="1" applyAlignment="1" applyProtection="1">
      <alignment horizontal="left" vertical="center"/>
    </xf>
    <xf numFmtId="49" fontId="5" fillId="0" borderId="1" xfId="2" applyNumberFormat="1" applyFont="1" applyBorder="1" applyAlignment="1" applyProtection="1">
      <alignment horizontal="center" vertical="center"/>
    </xf>
    <xf numFmtId="49" fontId="5" fillId="0" borderId="2" xfId="2" applyNumberFormat="1" applyFont="1" applyBorder="1" applyAlignment="1" applyProtection="1">
      <alignment horizontal="center" vertical="center"/>
    </xf>
    <xf numFmtId="49" fontId="5" fillId="0" borderId="3" xfId="2" applyNumberFormat="1" applyFont="1" applyBorder="1" applyAlignment="1" applyProtection="1">
      <alignment horizontal="center" vertical="center"/>
    </xf>
  </cellXfs>
  <cellStyles count="5">
    <cellStyle name="標準" xfId="0" builtinId="0"/>
    <cellStyle name="標準 2" xfId="1"/>
    <cellStyle name="標準_75雛形" xfId="3"/>
    <cellStyle name="標準_75雛形_1" xfId="4"/>
    <cellStyle name="標準_内訳書サンプル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showGridLines="0" tabSelected="1" topLeftCell="A5" zoomScaleNormal="100" zoomScaleSheetLayoutView="100" workbookViewId="0">
      <selection activeCell="A65" sqref="A65:D65"/>
    </sheetView>
  </sheetViews>
  <sheetFormatPr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width="0" style="1" hidden="1" customWidth="1"/>
    <col min="11" max="16384" width="9" style="1"/>
  </cols>
  <sheetData>
    <row r="1" spans="1:10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spans="1:10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>
      <c r="A3" s="2"/>
      <c r="B3" s="2"/>
      <c r="C3" s="2"/>
      <c r="D3" s="2"/>
      <c r="E3" s="5" t="s">
        <v>0</v>
      </c>
      <c r="F3" s="36"/>
      <c r="G3" s="36"/>
      <c r="H3" s="2"/>
      <c r="I3" s="2"/>
      <c r="J3" s="2"/>
    </row>
    <row r="4" spans="1:10" ht="11.25" customHeight="1">
      <c r="A4" s="2"/>
      <c r="B4" s="2"/>
      <c r="C4" s="2"/>
      <c r="D4" s="2"/>
      <c r="E4" s="5" t="s">
        <v>1</v>
      </c>
      <c r="F4" s="36"/>
      <c r="G4" s="36"/>
      <c r="H4" s="2"/>
      <c r="I4" s="2"/>
      <c r="J4" s="2"/>
    </row>
    <row r="5" spans="1:10" ht="11.25" customHeight="1">
      <c r="A5" s="2"/>
      <c r="B5" s="2"/>
      <c r="C5" s="2"/>
      <c r="D5" s="2"/>
      <c r="E5" s="5" t="s">
        <v>2</v>
      </c>
      <c r="F5" s="36"/>
      <c r="G5" s="36"/>
      <c r="H5" s="2"/>
      <c r="I5" s="2"/>
      <c r="J5" s="2"/>
    </row>
    <row r="6" spans="1:10" ht="11.25" customHeight="1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39" customHeight="1">
      <c r="A7" s="37" t="s">
        <v>3</v>
      </c>
      <c r="B7" s="37"/>
      <c r="C7" s="37"/>
      <c r="D7" s="37"/>
      <c r="E7" s="37"/>
      <c r="F7" s="37"/>
      <c r="G7" s="37"/>
      <c r="H7" s="2"/>
      <c r="I7" s="2"/>
      <c r="J7" s="2"/>
    </row>
    <row r="8" spans="1:10" ht="11.25" customHeight="1">
      <c r="A8" s="4" t="s">
        <v>4</v>
      </c>
      <c r="B8" s="38" t="s">
        <v>13</v>
      </c>
      <c r="C8" s="38"/>
      <c r="D8" s="38"/>
      <c r="E8" s="38"/>
      <c r="F8" s="38"/>
      <c r="G8" s="38"/>
      <c r="H8" s="2"/>
      <c r="I8" s="2"/>
      <c r="J8" s="2"/>
    </row>
    <row r="9" spans="1:10" ht="11.25" customHeight="1">
      <c r="A9" s="39" t="s">
        <v>5</v>
      </c>
      <c r="B9" s="40"/>
      <c r="C9" s="40"/>
      <c r="D9" s="41"/>
      <c r="E9" s="7" t="s">
        <v>6</v>
      </c>
      <c r="F9" s="7" t="s">
        <v>7</v>
      </c>
      <c r="G9" s="8" t="s">
        <v>8</v>
      </c>
      <c r="H9" s="2"/>
      <c r="I9" s="9" t="s">
        <v>9</v>
      </c>
      <c r="J9" s="9" t="s">
        <v>10</v>
      </c>
    </row>
    <row r="10" spans="1:10" ht="42" customHeight="1">
      <c r="A10" s="31" t="s">
        <v>14</v>
      </c>
      <c r="B10" s="32"/>
      <c r="C10" s="32"/>
      <c r="D10" s="30"/>
      <c r="E10" s="12" t="s">
        <v>15</v>
      </c>
      <c r="F10" s="13">
        <v>1</v>
      </c>
      <c r="G10" s="14">
        <f>+G11+G55</f>
        <v>0</v>
      </c>
      <c r="H10" s="2"/>
      <c r="I10" s="15">
        <v>1</v>
      </c>
      <c r="J10" s="15"/>
    </row>
    <row r="11" spans="1:10" ht="42" customHeight="1">
      <c r="A11" s="31" t="s">
        <v>16</v>
      </c>
      <c r="B11" s="32"/>
      <c r="C11" s="32"/>
      <c r="D11" s="30"/>
      <c r="E11" s="12" t="s">
        <v>15</v>
      </c>
      <c r="F11" s="13">
        <v>1</v>
      </c>
      <c r="G11" s="14">
        <f>+G12+G50</f>
        <v>0</v>
      </c>
      <c r="H11" s="2"/>
      <c r="I11" s="15">
        <v>2</v>
      </c>
      <c r="J11" s="15">
        <v>20</v>
      </c>
    </row>
    <row r="12" spans="1:10" ht="42" customHeight="1">
      <c r="A12" s="31" t="s">
        <v>17</v>
      </c>
      <c r="B12" s="32"/>
      <c r="C12" s="32"/>
      <c r="D12" s="30"/>
      <c r="E12" s="12" t="s">
        <v>15</v>
      </c>
      <c r="F12" s="13">
        <v>1</v>
      </c>
      <c r="G12" s="14">
        <f>+G13+G35</f>
        <v>0</v>
      </c>
      <c r="H12" s="2"/>
      <c r="I12" s="15">
        <v>3</v>
      </c>
      <c r="J12" s="15">
        <v>1</v>
      </c>
    </row>
    <row r="13" spans="1:10" ht="42" customHeight="1">
      <c r="A13" s="10"/>
      <c r="B13" s="29" t="s">
        <v>18</v>
      </c>
      <c r="C13" s="32"/>
      <c r="D13" s="30"/>
      <c r="E13" s="12" t="s">
        <v>15</v>
      </c>
      <c r="F13" s="13">
        <v>1</v>
      </c>
      <c r="G13" s="14">
        <f>+G14</f>
        <v>0</v>
      </c>
      <c r="H13" s="2"/>
      <c r="I13" s="15">
        <v>4</v>
      </c>
      <c r="J13" s="15">
        <v>2</v>
      </c>
    </row>
    <row r="14" spans="1:10" ht="42" customHeight="1">
      <c r="A14" s="10"/>
      <c r="B14" s="11"/>
      <c r="C14" s="29" t="s">
        <v>18</v>
      </c>
      <c r="D14" s="30"/>
      <c r="E14" s="12" t="s">
        <v>15</v>
      </c>
      <c r="F14" s="13">
        <v>1</v>
      </c>
      <c r="G14" s="14">
        <f>+G15</f>
        <v>0</v>
      </c>
      <c r="H14" s="2"/>
      <c r="I14" s="15">
        <v>5</v>
      </c>
      <c r="J14" s="15">
        <v>3</v>
      </c>
    </row>
    <row r="15" spans="1:10" ht="42" customHeight="1">
      <c r="A15" s="10"/>
      <c r="B15" s="11"/>
      <c r="C15" s="11"/>
      <c r="D15" s="19" t="s">
        <v>19</v>
      </c>
      <c r="E15" s="12" t="s">
        <v>15</v>
      </c>
      <c r="F15" s="13">
        <v>1</v>
      </c>
      <c r="G15" s="14">
        <f>+G16+G17+G18+G19+G20+G21+G22+G23+G24+G25+G26+G27+G28+G29+G30+G31+G32+G33+G34</f>
        <v>0</v>
      </c>
      <c r="H15" s="2"/>
      <c r="I15" s="15">
        <v>6</v>
      </c>
      <c r="J15" s="15">
        <v>4</v>
      </c>
    </row>
    <row r="16" spans="1:10" ht="42" customHeight="1">
      <c r="A16" s="10"/>
      <c r="B16" s="11"/>
      <c r="C16" s="11"/>
      <c r="D16" s="19" t="s">
        <v>20</v>
      </c>
      <c r="E16" s="12" t="s">
        <v>21</v>
      </c>
      <c r="F16" s="13">
        <v>161.4</v>
      </c>
      <c r="G16" s="20"/>
      <c r="H16" s="2"/>
      <c r="I16" s="15">
        <v>7</v>
      </c>
      <c r="J16" s="15">
        <v>4</v>
      </c>
    </row>
    <row r="17" spans="1:10" ht="42" customHeight="1">
      <c r="A17" s="10"/>
      <c r="B17" s="11"/>
      <c r="C17" s="11"/>
      <c r="D17" s="19" t="s">
        <v>67</v>
      </c>
      <c r="E17" s="12" t="s">
        <v>21</v>
      </c>
      <c r="F17" s="13">
        <v>161.4</v>
      </c>
      <c r="G17" s="20"/>
      <c r="H17" s="2"/>
      <c r="I17" s="15">
        <v>8</v>
      </c>
      <c r="J17" s="15">
        <v>4</v>
      </c>
    </row>
    <row r="18" spans="1:10" ht="42" customHeight="1">
      <c r="A18" s="10"/>
      <c r="B18" s="11"/>
      <c r="C18" s="11"/>
      <c r="D18" s="19" t="s">
        <v>68</v>
      </c>
      <c r="E18" s="12" t="s">
        <v>22</v>
      </c>
      <c r="F18" s="13">
        <v>169.3</v>
      </c>
      <c r="G18" s="20"/>
      <c r="H18" s="2"/>
      <c r="I18" s="15">
        <v>9</v>
      </c>
      <c r="J18" s="15">
        <v>4</v>
      </c>
    </row>
    <row r="19" spans="1:10" ht="42" customHeight="1">
      <c r="A19" s="10"/>
      <c r="B19" s="11"/>
      <c r="C19" s="11"/>
      <c r="D19" s="19" t="s">
        <v>23</v>
      </c>
      <c r="E19" s="12" t="s">
        <v>24</v>
      </c>
      <c r="F19" s="13">
        <v>85</v>
      </c>
      <c r="G19" s="20"/>
      <c r="H19" s="2"/>
      <c r="I19" s="15">
        <v>10</v>
      </c>
      <c r="J19" s="15">
        <v>4</v>
      </c>
    </row>
    <row r="20" spans="1:10" ht="42" customHeight="1">
      <c r="A20" s="10"/>
      <c r="B20" s="11"/>
      <c r="C20" s="11"/>
      <c r="D20" s="19" t="s">
        <v>69</v>
      </c>
      <c r="E20" s="12" t="s">
        <v>22</v>
      </c>
      <c r="F20" s="13">
        <v>4</v>
      </c>
      <c r="G20" s="20"/>
      <c r="H20" s="2"/>
      <c r="I20" s="15">
        <v>11</v>
      </c>
      <c r="J20" s="15">
        <v>4</v>
      </c>
    </row>
    <row r="21" spans="1:10" ht="42" customHeight="1">
      <c r="A21" s="10"/>
      <c r="B21" s="11"/>
      <c r="C21" s="11"/>
      <c r="D21" s="19" t="s">
        <v>25</v>
      </c>
      <c r="E21" s="12" t="s">
        <v>21</v>
      </c>
      <c r="F21" s="13">
        <v>21.2</v>
      </c>
      <c r="G21" s="20"/>
      <c r="H21" s="2"/>
      <c r="I21" s="15">
        <v>12</v>
      </c>
      <c r="J21" s="15">
        <v>4</v>
      </c>
    </row>
    <row r="22" spans="1:10" ht="42" customHeight="1">
      <c r="A22" s="10"/>
      <c r="B22" s="11"/>
      <c r="C22" s="11"/>
      <c r="D22" s="19" t="s">
        <v>70</v>
      </c>
      <c r="E22" s="12" t="s">
        <v>22</v>
      </c>
      <c r="F22" s="13">
        <v>48.9</v>
      </c>
      <c r="G22" s="20"/>
      <c r="H22" s="2"/>
      <c r="I22" s="15">
        <v>13</v>
      </c>
      <c r="J22" s="15">
        <v>4</v>
      </c>
    </row>
    <row r="23" spans="1:10" ht="42" customHeight="1">
      <c r="A23" s="10"/>
      <c r="B23" s="11"/>
      <c r="C23" s="11"/>
      <c r="D23" s="19" t="s">
        <v>26</v>
      </c>
      <c r="E23" s="12" t="s">
        <v>22</v>
      </c>
      <c r="F23" s="13">
        <v>48.9</v>
      </c>
      <c r="G23" s="20"/>
      <c r="H23" s="2"/>
      <c r="I23" s="15">
        <v>14</v>
      </c>
      <c r="J23" s="15">
        <v>4</v>
      </c>
    </row>
    <row r="24" spans="1:10" ht="42" customHeight="1">
      <c r="A24" s="10"/>
      <c r="B24" s="11"/>
      <c r="C24" s="11"/>
      <c r="D24" s="19" t="s">
        <v>71</v>
      </c>
      <c r="E24" s="12" t="s">
        <v>27</v>
      </c>
      <c r="F24" s="13">
        <v>83</v>
      </c>
      <c r="G24" s="20"/>
      <c r="H24" s="2"/>
      <c r="I24" s="15">
        <v>15</v>
      </c>
      <c r="J24" s="15">
        <v>4</v>
      </c>
    </row>
    <row r="25" spans="1:10" ht="42" customHeight="1">
      <c r="A25" s="10"/>
      <c r="B25" s="11"/>
      <c r="C25" s="11"/>
      <c r="D25" s="19" t="s">
        <v>28</v>
      </c>
      <c r="E25" s="12" t="s">
        <v>29</v>
      </c>
      <c r="F25" s="13">
        <v>2</v>
      </c>
      <c r="G25" s="20"/>
      <c r="H25" s="2"/>
      <c r="I25" s="15">
        <v>16</v>
      </c>
      <c r="J25" s="15">
        <v>4</v>
      </c>
    </row>
    <row r="26" spans="1:10" ht="42" customHeight="1">
      <c r="A26" s="10"/>
      <c r="B26" s="11"/>
      <c r="C26" s="11"/>
      <c r="D26" s="19" t="s">
        <v>30</v>
      </c>
      <c r="E26" s="12" t="s">
        <v>29</v>
      </c>
      <c r="F26" s="13">
        <v>2</v>
      </c>
      <c r="G26" s="20"/>
      <c r="H26" s="2"/>
      <c r="I26" s="15">
        <v>17</v>
      </c>
      <c r="J26" s="15">
        <v>4</v>
      </c>
    </row>
    <row r="27" spans="1:10" ht="42" customHeight="1">
      <c r="A27" s="10"/>
      <c r="B27" s="11"/>
      <c r="C27" s="11"/>
      <c r="D27" s="19" t="s">
        <v>72</v>
      </c>
      <c r="E27" s="12" t="s">
        <v>31</v>
      </c>
      <c r="F27" s="13">
        <v>1</v>
      </c>
      <c r="G27" s="20"/>
      <c r="H27" s="2"/>
      <c r="I27" s="15">
        <v>18</v>
      </c>
      <c r="J27" s="15">
        <v>4</v>
      </c>
    </row>
    <row r="28" spans="1:10" ht="42" customHeight="1">
      <c r="A28" s="10"/>
      <c r="B28" s="11"/>
      <c r="C28" s="11"/>
      <c r="D28" s="19" t="s">
        <v>32</v>
      </c>
      <c r="E28" s="12" t="s">
        <v>21</v>
      </c>
      <c r="F28" s="13">
        <v>354</v>
      </c>
      <c r="G28" s="20"/>
      <c r="H28" s="2"/>
      <c r="I28" s="15">
        <v>19</v>
      </c>
      <c r="J28" s="15">
        <v>4</v>
      </c>
    </row>
    <row r="29" spans="1:10" ht="42" customHeight="1">
      <c r="A29" s="10"/>
      <c r="B29" s="11"/>
      <c r="C29" s="11"/>
      <c r="D29" s="19" t="s">
        <v>73</v>
      </c>
      <c r="E29" s="12" t="s">
        <v>22</v>
      </c>
      <c r="F29" s="13">
        <v>71.599999999999994</v>
      </c>
      <c r="G29" s="20"/>
      <c r="H29" s="2"/>
      <c r="I29" s="15">
        <v>20</v>
      </c>
      <c r="J29" s="15">
        <v>4</v>
      </c>
    </row>
    <row r="30" spans="1:10" ht="42" customHeight="1">
      <c r="A30" s="10"/>
      <c r="B30" s="11"/>
      <c r="C30" s="11"/>
      <c r="D30" s="19" t="s">
        <v>33</v>
      </c>
      <c r="E30" s="12" t="s">
        <v>22</v>
      </c>
      <c r="F30" s="13">
        <v>28.6</v>
      </c>
      <c r="G30" s="20"/>
      <c r="H30" s="2"/>
      <c r="I30" s="15">
        <v>21</v>
      </c>
      <c r="J30" s="15">
        <v>4</v>
      </c>
    </row>
    <row r="31" spans="1:10" ht="42" customHeight="1">
      <c r="A31" s="10"/>
      <c r="B31" s="11"/>
      <c r="C31" s="11"/>
      <c r="D31" s="19" t="s">
        <v>34</v>
      </c>
      <c r="E31" s="12" t="s">
        <v>24</v>
      </c>
      <c r="F31" s="13">
        <v>10</v>
      </c>
      <c r="G31" s="20"/>
      <c r="H31" s="2"/>
      <c r="I31" s="15">
        <v>22</v>
      </c>
      <c r="J31" s="15">
        <v>4</v>
      </c>
    </row>
    <row r="32" spans="1:10" ht="42" customHeight="1">
      <c r="A32" s="10"/>
      <c r="B32" s="11"/>
      <c r="C32" s="11"/>
      <c r="D32" s="19" t="s">
        <v>35</v>
      </c>
      <c r="E32" s="12" t="s">
        <v>36</v>
      </c>
      <c r="F32" s="13">
        <v>1</v>
      </c>
      <c r="G32" s="20"/>
      <c r="H32" s="2"/>
      <c r="I32" s="15">
        <v>23</v>
      </c>
      <c r="J32" s="15">
        <v>4</v>
      </c>
    </row>
    <row r="33" spans="1:10" ht="42" customHeight="1">
      <c r="A33" s="10"/>
      <c r="B33" s="11"/>
      <c r="C33" s="11"/>
      <c r="D33" s="19" t="s">
        <v>37</v>
      </c>
      <c r="E33" s="12" t="s">
        <v>27</v>
      </c>
      <c r="F33" s="13">
        <v>294</v>
      </c>
      <c r="G33" s="20"/>
      <c r="H33" s="2"/>
      <c r="I33" s="15">
        <v>24</v>
      </c>
      <c r="J33" s="15">
        <v>4</v>
      </c>
    </row>
    <row r="34" spans="1:10" ht="42" customHeight="1">
      <c r="A34" s="10"/>
      <c r="B34" s="11"/>
      <c r="C34" s="11"/>
      <c r="D34" s="19" t="s">
        <v>38</v>
      </c>
      <c r="E34" s="12" t="s">
        <v>27</v>
      </c>
      <c r="F34" s="13">
        <v>126</v>
      </c>
      <c r="G34" s="20"/>
      <c r="H34" s="2"/>
      <c r="I34" s="15">
        <v>25</v>
      </c>
      <c r="J34" s="15">
        <v>4</v>
      </c>
    </row>
    <row r="35" spans="1:10" ht="42" customHeight="1">
      <c r="A35" s="10"/>
      <c r="B35" s="29" t="s">
        <v>39</v>
      </c>
      <c r="C35" s="32"/>
      <c r="D35" s="30"/>
      <c r="E35" s="12" t="s">
        <v>15</v>
      </c>
      <c r="F35" s="13">
        <v>1</v>
      </c>
      <c r="G35" s="14">
        <f>+G36</f>
        <v>0</v>
      </c>
      <c r="H35" s="2"/>
      <c r="I35" s="15">
        <v>26</v>
      </c>
      <c r="J35" s="15">
        <v>2</v>
      </c>
    </row>
    <row r="36" spans="1:10" ht="42" customHeight="1">
      <c r="A36" s="10"/>
      <c r="B36" s="11"/>
      <c r="C36" s="29" t="s">
        <v>39</v>
      </c>
      <c r="D36" s="30"/>
      <c r="E36" s="12" t="s">
        <v>15</v>
      </c>
      <c r="F36" s="13">
        <v>1</v>
      </c>
      <c r="G36" s="14">
        <f>+G37+G40+G43+G48</f>
        <v>0</v>
      </c>
      <c r="H36" s="2"/>
      <c r="I36" s="15">
        <v>27</v>
      </c>
      <c r="J36" s="15">
        <v>3</v>
      </c>
    </row>
    <row r="37" spans="1:10" ht="42" customHeight="1">
      <c r="A37" s="10"/>
      <c r="B37" s="11"/>
      <c r="C37" s="11"/>
      <c r="D37" s="19" t="s">
        <v>40</v>
      </c>
      <c r="E37" s="12" t="s">
        <v>15</v>
      </c>
      <c r="F37" s="13">
        <v>1</v>
      </c>
      <c r="G37" s="14">
        <f>+G38+G39</f>
        <v>0</v>
      </c>
      <c r="H37" s="2"/>
      <c r="I37" s="15">
        <v>28</v>
      </c>
      <c r="J37" s="15">
        <v>4</v>
      </c>
    </row>
    <row r="38" spans="1:10" ht="42" customHeight="1">
      <c r="A38" s="10"/>
      <c r="B38" s="11"/>
      <c r="C38" s="11"/>
      <c r="D38" s="19" t="s">
        <v>74</v>
      </c>
      <c r="E38" s="12" t="s">
        <v>24</v>
      </c>
      <c r="F38" s="13">
        <v>44</v>
      </c>
      <c r="G38" s="20"/>
      <c r="H38" s="2"/>
      <c r="I38" s="15">
        <v>29</v>
      </c>
      <c r="J38" s="15">
        <v>4</v>
      </c>
    </row>
    <row r="39" spans="1:10" ht="42" customHeight="1">
      <c r="A39" s="10"/>
      <c r="B39" s="11"/>
      <c r="C39" s="11"/>
      <c r="D39" s="19" t="s">
        <v>41</v>
      </c>
      <c r="E39" s="12" t="s">
        <v>22</v>
      </c>
      <c r="F39" s="13">
        <v>2.7</v>
      </c>
      <c r="G39" s="20"/>
      <c r="H39" s="2"/>
      <c r="I39" s="15">
        <v>30</v>
      </c>
      <c r="J39" s="15">
        <v>4</v>
      </c>
    </row>
    <row r="40" spans="1:10" ht="42" customHeight="1">
      <c r="A40" s="10"/>
      <c r="B40" s="11"/>
      <c r="C40" s="11"/>
      <c r="D40" s="19" t="s">
        <v>42</v>
      </c>
      <c r="E40" s="12" t="s">
        <v>15</v>
      </c>
      <c r="F40" s="13">
        <v>1</v>
      </c>
      <c r="G40" s="14">
        <f>+G41+G42</f>
        <v>0</v>
      </c>
      <c r="H40" s="2"/>
      <c r="I40" s="15">
        <v>31</v>
      </c>
      <c r="J40" s="15">
        <v>4</v>
      </c>
    </row>
    <row r="41" spans="1:10" ht="42" customHeight="1">
      <c r="A41" s="10"/>
      <c r="B41" s="11"/>
      <c r="C41" s="11"/>
      <c r="D41" s="19" t="s">
        <v>75</v>
      </c>
      <c r="E41" s="12" t="s">
        <v>21</v>
      </c>
      <c r="F41" s="13">
        <v>14</v>
      </c>
      <c r="G41" s="20"/>
      <c r="H41" s="2"/>
      <c r="I41" s="15">
        <v>32</v>
      </c>
      <c r="J41" s="15">
        <v>4</v>
      </c>
    </row>
    <row r="42" spans="1:10" ht="42" customHeight="1">
      <c r="A42" s="10"/>
      <c r="B42" s="11"/>
      <c r="C42" s="11"/>
      <c r="D42" s="19" t="s">
        <v>76</v>
      </c>
      <c r="E42" s="12" t="s">
        <v>21</v>
      </c>
      <c r="F42" s="13">
        <v>23</v>
      </c>
      <c r="G42" s="20"/>
      <c r="H42" s="2"/>
      <c r="I42" s="15">
        <v>33</v>
      </c>
      <c r="J42" s="15">
        <v>4</v>
      </c>
    </row>
    <row r="43" spans="1:10" ht="42" customHeight="1">
      <c r="A43" s="10"/>
      <c r="B43" s="11"/>
      <c r="C43" s="11"/>
      <c r="D43" s="19" t="s">
        <v>43</v>
      </c>
      <c r="E43" s="12" t="s">
        <v>15</v>
      </c>
      <c r="F43" s="13">
        <v>1</v>
      </c>
      <c r="G43" s="14">
        <f>+G44+G45+G46+G47</f>
        <v>0</v>
      </c>
      <c r="H43" s="2"/>
      <c r="I43" s="15">
        <v>34</v>
      </c>
      <c r="J43" s="15">
        <v>4</v>
      </c>
    </row>
    <row r="44" spans="1:10" ht="42" customHeight="1">
      <c r="A44" s="10"/>
      <c r="B44" s="11"/>
      <c r="C44" s="11"/>
      <c r="D44" s="19" t="s">
        <v>32</v>
      </c>
      <c r="E44" s="12" t="s">
        <v>21</v>
      </c>
      <c r="F44" s="13">
        <v>5</v>
      </c>
      <c r="G44" s="20"/>
      <c r="H44" s="2"/>
      <c r="I44" s="15">
        <v>35</v>
      </c>
      <c r="J44" s="15">
        <v>4</v>
      </c>
    </row>
    <row r="45" spans="1:10" ht="42" customHeight="1">
      <c r="A45" s="10"/>
      <c r="B45" s="11"/>
      <c r="C45" s="11"/>
      <c r="D45" s="19" t="s">
        <v>77</v>
      </c>
      <c r="E45" s="12" t="s">
        <v>22</v>
      </c>
      <c r="F45" s="13">
        <v>14</v>
      </c>
      <c r="G45" s="20"/>
      <c r="H45" s="2"/>
      <c r="I45" s="15">
        <v>36</v>
      </c>
      <c r="J45" s="15">
        <v>4</v>
      </c>
    </row>
    <row r="46" spans="1:10" ht="42" customHeight="1">
      <c r="A46" s="10"/>
      <c r="B46" s="11"/>
      <c r="C46" s="11"/>
      <c r="D46" s="19" t="s">
        <v>44</v>
      </c>
      <c r="E46" s="12" t="s">
        <v>21</v>
      </c>
      <c r="F46" s="13">
        <v>1.4</v>
      </c>
      <c r="G46" s="20"/>
      <c r="H46" s="2"/>
      <c r="I46" s="15">
        <v>37</v>
      </c>
      <c r="J46" s="15">
        <v>4</v>
      </c>
    </row>
    <row r="47" spans="1:10" ht="42" customHeight="1">
      <c r="A47" s="10"/>
      <c r="B47" s="11"/>
      <c r="C47" s="11"/>
      <c r="D47" s="19" t="s">
        <v>45</v>
      </c>
      <c r="E47" s="12" t="s">
        <v>24</v>
      </c>
      <c r="F47" s="13">
        <v>0.2</v>
      </c>
      <c r="G47" s="20"/>
      <c r="H47" s="2"/>
      <c r="I47" s="15">
        <v>38</v>
      </c>
      <c r="J47" s="15">
        <v>4</v>
      </c>
    </row>
    <row r="48" spans="1:10" ht="42" customHeight="1">
      <c r="A48" s="10"/>
      <c r="B48" s="11"/>
      <c r="C48" s="11"/>
      <c r="D48" s="19" t="s">
        <v>46</v>
      </c>
      <c r="E48" s="12" t="s">
        <v>15</v>
      </c>
      <c r="F48" s="13">
        <v>1</v>
      </c>
      <c r="G48" s="14">
        <f>+G49</f>
        <v>0</v>
      </c>
      <c r="H48" s="2"/>
      <c r="I48" s="15">
        <v>39</v>
      </c>
      <c r="J48" s="15">
        <v>4</v>
      </c>
    </row>
    <row r="49" spans="1:10" ht="42" customHeight="1">
      <c r="A49" s="10"/>
      <c r="B49" s="11"/>
      <c r="C49" s="11"/>
      <c r="D49" s="19" t="s">
        <v>47</v>
      </c>
      <c r="E49" s="12" t="s">
        <v>24</v>
      </c>
      <c r="F49" s="13">
        <v>17</v>
      </c>
      <c r="G49" s="20"/>
      <c r="H49" s="2"/>
      <c r="I49" s="15">
        <v>40</v>
      </c>
      <c r="J49" s="15">
        <v>4</v>
      </c>
    </row>
    <row r="50" spans="1:10" ht="42" customHeight="1">
      <c r="A50" s="31" t="s">
        <v>48</v>
      </c>
      <c r="B50" s="32"/>
      <c r="C50" s="32"/>
      <c r="D50" s="30"/>
      <c r="E50" s="12" t="s">
        <v>15</v>
      </c>
      <c r="F50" s="13">
        <v>1</v>
      </c>
      <c r="G50" s="14">
        <f>+G51</f>
        <v>0</v>
      </c>
      <c r="H50" s="2"/>
      <c r="I50" s="15">
        <v>41</v>
      </c>
      <c r="J50" s="15">
        <v>1</v>
      </c>
    </row>
    <row r="51" spans="1:10" ht="42" customHeight="1">
      <c r="A51" s="10"/>
      <c r="B51" s="29" t="s">
        <v>49</v>
      </c>
      <c r="C51" s="32"/>
      <c r="D51" s="30"/>
      <c r="E51" s="12" t="s">
        <v>15</v>
      </c>
      <c r="F51" s="13">
        <v>1</v>
      </c>
      <c r="G51" s="14">
        <f>+G52</f>
        <v>0</v>
      </c>
      <c r="H51" s="2"/>
      <c r="I51" s="15">
        <v>42</v>
      </c>
      <c r="J51" s="15">
        <v>2</v>
      </c>
    </row>
    <row r="52" spans="1:10" ht="42" customHeight="1">
      <c r="A52" s="10"/>
      <c r="B52" s="11"/>
      <c r="C52" s="29" t="s">
        <v>49</v>
      </c>
      <c r="D52" s="30"/>
      <c r="E52" s="12" t="s">
        <v>15</v>
      </c>
      <c r="F52" s="13">
        <v>1</v>
      </c>
      <c r="G52" s="14">
        <f>+G53</f>
        <v>0</v>
      </c>
      <c r="H52" s="2"/>
      <c r="I52" s="15">
        <v>43</v>
      </c>
      <c r="J52" s="15">
        <v>3</v>
      </c>
    </row>
    <row r="53" spans="1:10" ht="42" customHeight="1">
      <c r="A53" s="10"/>
      <c r="B53" s="11"/>
      <c r="C53" s="11"/>
      <c r="D53" s="19" t="s">
        <v>49</v>
      </c>
      <c r="E53" s="12" t="s">
        <v>15</v>
      </c>
      <c r="F53" s="13">
        <v>1</v>
      </c>
      <c r="G53" s="14">
        <f>+G54</f>
        <v>0</v>
      </c>
      <c r="H53" s="2"/>
      <c r="I53" s="15">
        <v>44</v>
      </c>
      <c r="J53" s="15">
        <v>4</v>
      </c>
    </row>
    <row r="54" spans="1:10" ht="42" customHeight="1">
      <c r="A54" s="10"/>
      <c r="B54" s="11"/>
      <c r="C54" s="11"/>
      <c r="D54" s="19" t="s">
        <v>50</v>
      </c>
      <c r="E54" s="12" t="s">
        <v>29</v>
      </c>
      <c r="F54" s="13">
        <v>2</v>
      </c>
      <c r="G54" s="20"/>
      <c r="H54" s="2"/>
      <c r="I54" s="15">
        <v>45</v>
      </c>
      <c r="J54" s="15">
        <v>4</v>
      </c>
    </row>
    <row r="55" spans="1:10" ht="42" customHeight="1">
      <c r="A55" s="31" t="s">
        <v>51</v>
      </c>
      <c r="B55" s="32"/>
      <c r="C55" s="32"/>
      <c r="D55" s="30"/>
      <c r="E55" s="12" t="s">
        <v>15</v>
      </c>
      <c r="F55" s="13">
        <v>1</v>
      </c>
      <c r="G55" s="14">
        <f>+G56+G76</f>
        <v>0</v>
      </c>
      <c r="H55" s="2"/>
      <c r="I55" s="15">
        <v>46</v>
      </c>
      <c r="J55" s="15"/>
    </row>
    <row r="56" spans="1:10" ht="42" customHeight="1">
      <c r="A56" s="31" t="s">
        <v>52</v>
      </c>
      <c r="B56" s="32"/>
      <c r="C56" s="32"/>
      <c r="D56" s="30"/>
      <c r="E56" s="12" t="s">
        <v>15</v>
      </c>
      <c r="F56" s="13">
        <v>1</v>
      </c>
      <c r="G56" s="14">
        <f>+G57+G58+G65+G70</f>
        <v>0</v>
      </c>
      <c r="H56" s="2"/>
      <c r="I56" s="15">
        <v>47</v>
      </c>
      <c r="J56" s="15">
        <v>200</v>
      </c>
    </row>
    <row r="57" spans="1:10" ht="42" customHeight="1">
      <c r="A57" s="31" t="s">
        <v>53</v>
      </c>
      <c r="B57" s="32"/>
      <c r="C57" s="32"/>
      <c r="D57" s="30"/>
      <c r="E57" s="12" t="s">
        <v>15</v>
      </c>
      <c r="F57" s="13">
        <v>1</v>
      </c>
      <c r="G57" s="20"/>
      <c r="H57" s="2"/>
      <c r="I57" s="15">
        <v>48</v>
      </c>
      <c r="J57" s="15"/>
    </row>
    <row r="58" spans="1:10" ht="42" customHeight="1">
      <c r="A58" s="31" t="s">
        <v>54</v>
      </c>
      <c r="B58" s="32"/>
      <c r="C58" s="32"/>
      <c r="D58" s="30"/>
      <c r="E58" s="12" t="s">
        <v>15</v>
      </c>
      <c r="F58" s="13">
        <v>1</v>
      </c>
      <c r="G58" s="14">
        <f>+G59</f>
        <v>0</v>
      </c>
      <c r="H58" s="2"/>
      <c r="I58" s="15">
        <v>49</v>
      </c>
      <c r="J58" s="15">
        <v>1</v>
      </c>
    </row>
    <row r="59" spans="1:10" ht="42" customHeight="1">
      <c r="A59" s="10"/>
      <c r="B59" s="29" t="s">
        <v>54</v>
      </c>
      <c r="C59" s="32"/>
      <c r="D59" s="30"/>
      <c r="E59" s="12" t="s">
        <v>15</v>
      </c>
      <c r="F59" s="13">
        <v>1</v>
      </c>
      <c r="G59" s="14">
        <f>+G60</f>
        <v>0</v>
      </c>
      <c r="H59" s="2"/>
      <c r="I59" s="15">
        <v>50</v>
      </c>
      <c r="J59" s="15">
        <v>2</v>
      </c>
    </row>
    <row r="60" spans="1:10" ht="42" customHeight="1">
      <c r="A60" s="10"/>
      <c r="B60" s="11"/>
      <c r="C60" s="29" t="s">
        <v>54</v>
      </c>
      <c r="D60" s="30"/>
      <c r="E60" s="12" t="s">
        <v>15</v>
      </c>
      <c r="F60" s="13">
        <v>1</v>
      </c>
      <c r="G60" s="14">
        <f>+G61</f>
        <v>0</v>
      </c>
      <c r="H60" s="2"/>
      <c r="I60" s="15">
        <v>51</v>
      </c>
      <c r="J60" s="15">
        <v>3</v>
      </c>
    </row>
    <row r="61" spans="1:10" ht="42" customHeight="1">
      <c r="A61" s="10"/>
      <c r="B61" s="11"/>
      <c r="C61" s="11"/>
      <c r="D61" s="19" t="s">
        <v>55</v>
      </c>
      <c r="E61" s="12" t="s">
        <v>15</v>
      </c>
      <c r="F61" s="13">
        <v>1</v>
      </c>
      <c r="G61" s="14">
        <f>+G62+G63+G64</f>
        <v>0</v>
      </c>
      <c r="H61" s="2"/>
      <c r="I61" s="15">
        <v>52</v>
      </c>
      <c r="J61" s="15">
        <v>4</v>
      </c>
    </row>
    <row r="62" spans="1:10" ht="42" customHeight="1">
      <c r="A62" s="10"/>
      <c r="B62" s="11"/>
      <c r="C62" s="11"/>
      <c r="D62" s="19" t="s">
        <v>78</v>
      </c>
      <c r="E62" s="12" t="s">
        <v>15</v>
      </c>
      <c r="F62" s="13">
        <v>1</v>
      </c>
      <c r="G62" s="20"/>
      <c r="H62" s="2"/>
      <c r="I62" s="15">
        <v>53</v>
      </c>
      <c r="J62" s="15">
        <v>4</v>
      </c>
    </row>
    <row r="63" spans="1:10" ht="42" customHeight="1">
      <c r="A63" s="10"/>
      <c r="B63" s="11"/>
      <c r="C63" s="11"/>
      <c r="D63" s="19" t="s">
        <v>79</v>
      </c>
      <c r="E63" s="12" t="s">
        <v>15</v>
      </c>
      <c r="F63" s="13">
        <v>1</v>
      </c>
      <c r="G63" s="20"/>
      <c r="H63" s="2"/>
      <c r="I63" s="15">
        <v>54</v>
      </c>
      <c r="J63" s="15">
        <v>4</v>
      </c>
    </row>
    <row r="64" spans="1:10" ht="42" customHeight="1">
      <c r="A64" s="10"/>
      <c r="B64" s="11"/>
      <c r="C64" s="11"/>
      <c r="D64" s="19" t="s">
        <v>80</v>
      </c>
      <c r="E64" s="12" t="s">
        <v>15</v>
      </c>
      <c r="F64" s="13">
        <v>1</v>
      </c>
      <c r="G64" s="20"/>
      <c r="H64" s="2"/>
      <c r="I64" s="15">
        <v>55</v>
      </c>
      <c r="J64" s="15">
        <v>4</v>
      </c>
    </row>
    <row r="65" spans="1:10" ht="42" customHeight="1">
      <c r="A65" s="31" t="s">
        <v>56</v>
      </c>
      <c r="B65" s="32"/>
      <c r="C65" s="32"/>
      <c r="D65" s="30"/>
      <c r="E65" s="12" t="s">
        <v>15</v>
      </c>
      <c r="F65" s="13">
        <v>1</v>
      </c>
      <c r="G65" s="14">
        <f>+G66</f>
        <v>0</v>
      </c>
      <c r="H65" s="2"/>
      <c r="I65" s="15">
        <v>56</v>
      </c>
      <c r="J65" s="15">
        <v>1</v>
      </c>
    </row>
    <row r="66" spans="1:10" ht="42" customHeight="1">
      <c r="A66" s="10"/>
      <c r="B66" s="29" t="s">
        <v>57</v>
      </c>
      <c r="C66" s="32"/>
      <c r="D66" s="30"/>
      <c r="E66" s="12" t="s">
        <v>15</v>
      </c>
      <c r="F66" s="13">
        <v>1</v>
      </c>
      <c r="G66" s="14">
        <f>+G67</f>
        <v>0</v>
      </c>
      <c r="H66" s="2"/>
      <c r="I66" s="15">
        <v>57</v>
      </c>
      <c r="J66" s="15">
        <v>2</v>
      </c>
    </row>
    <row r="67" spans="1:10" ht="42" customHeight="1">
      <c r="A67" s="10"/>
      <c r="B67" s="11"/>
      <c r="C67" s="29" t="s">
        <v>57</v>
      </c>
      <c r="D67" s="30"/>
      <c r="E67" s="12" t="s">
        <v>15</v>
      </c>
      <c r="F67" s="13">
        <v>1</v>
      </c>
      <c r="G67" s="14">
        <f>+G68</f>
        <v>0</v>
      </c>
      <c r="H67" s="2"/>
      <c r="I67" s="15">
        <v>58</v>
      </c>
      <c r="J67" s="15">
        <v>3</v>
      </c>
    </row>
    <row r="68" spans="1:10" ht="42" customHeight="1">
      <c r="A68" s="10"/>
      <c r="B68" s="11"/>
      <c r="C68" s="11"/>
      <c r="D68" s="19" t="s">
        <v>57</v>
      </c>
      <c r="E68" s="12" t="s">
        <v>15</v>
      </c>
      <c r="F68" s="13">
        <v>1</v>
      </c>
      <c r="G68" s="14">
        <f>+G69</f>
        <v>0</v>
      </c>
      <c r="H68" s="2"/>
      <c r="I68" s="15">
        <v>59</v>
      </c>
      <c r="J68" s="15">
        <v>4</v>
      </c>
    </row>
    <row r="69" spans="1:10" ht="42" customHeight="1">
      <c r="A69" s="10"/>
      <c r="B69" s="11"/>
      <c r="C69" s="11"/>
      <c r="D69" s="19" t="s">
        <v>58</v>
      </c>
      <c r="E69" s="12" t="s">
        <v>59</v>
      </c>
      <c r="F69" s="13">
        <v>6</v>
      </c>
      <c r="G69" s="20"/>
      <c r="H69" s="2"/>
      <c r="I69" s="15">
        <v>60</v>
      </c>
      <c r="J69" s="15">
        <v>4</v>
      </c>
    </row>
    <row r="70" spans="1:10" ht="42" customHeight="1">
      <c r="A70" s="31" t="s">
        <v>60</v>
      </c>
      <c r="B70" s="32"/>
      <c r="C70" s="32"/>
      <c r="D70" s="30"/>
      <c r="E70" s="12" t="s">
        <v>15</v>
      </c>
      <c r="F70" s="13">
        <v>1</v>
      </c>
      <c r="G70" s="14">
        <f>+G71</f>
        <v>0</v>
      </c>
      <c r="H70" s="2"/>
      <c r="I70" s="15">
        <v>61</v>
      </c>
      <c r="J70" s="15">
        <v>1</v>
      </c>
    </row>
    <row r="71" spans="1:10" ht="42" customHeight="1">
      <c r="A71" s="10"/>
      <c r="B71" s="29" t="s">
        <v>60</v>
      </c>
      <c r="C71" s="32"/>
      <c r="D71" s="30"/>
      <c r="E71" s="12" t="s">
        <v>15</v>
      </c>
      <c r="F71" s="13">
        <v>1</v>
      </c>
      <c r="G71" s="14">
        <f>+G72</f>
        <v>0</v>
      </c>
      <c r="H71" s="2"/>
      <c r="I71" s="15">
        <v>62</v>
      </c>
      <c r="J71" s="15">
        <v>2</v>
      </c>
    </row>
    <row r="72" spans="1:10" ht="42" customHeight="1">
      <c r="A72" s="10"/>
      <c r="B72" s="11"/>
      <c r="C72" s="29" t="s">
        <v>60</v>
      </c>
      <c r="D72" s="30"/>
      <c r="E72" s="12" t="s">
        <v>15</v>
      </c>
      <c r="F72" s="13">
        <v>1</v>
      </c>
      <c r="G72" s="14">
        <f>+G73</f>
        <v>0</v>
      </c>
      <c r="H72" s="2"/>
      <c r="I72" s="15">
        <v>63</v>
      </c>
      <c r="J72" s="15">
        <v>3</v>
      </c>
    </row>
    <row r="73" spans="1:10" ht="42" customHeight="1">
      <c r="A73" s="10"/>
      <c r="B73" s="11"/>
      <c r="C73" s="11"/>
      <c r="D73" s="19" t="s">
        <v>60</v>
      </c>
      <c r="E73" s="12" t="s">
        <v>15</v>
      </c>
      <c r="F73" s="13">
        <v>1</v>
      </c>
      <c r="G73" s="14">
        <f>+G74+G75</f>
        <v>0</v>
      </c>
      <c r="H73" s="2"/>
      <c r="I73" s="15">
        <v>64</v>
      </c>
      <c r="J73" s="15">
        <v>4</v>
      </c>
    </row>
    <row r="74" spans="1:10" ht="42" customHeight="1">
      <c r="A74" s="10"/>
      <c r="B74" s="11"/>
      <c r="C74" s="11"/>
      <c r="D74" s="19" t="s">
        <v>61</v>
      </c>
      <c r="E74" s="12" t="s">
        <v>62</v>
      </c>
      <c r="F74" s="13">
        <v>1</v>
      </c>
      <c r="G74" s="20"/>
      <c r="H74" s="2"/>
      <c r="I74" s="15">
        <v>65</v>
      </c>
      <c r="J74" s="15">
        <v>4</v>
      </c>
    </row>
    <row r="75" spans="1:10" ht="42" customHeight="1">
      <c r="A75" s="10"/>
      <c r="B75" s="11"/>
      <c r="C75" s="11"/>
      <c r="D75" s="19" t="s">
        <v>63</v>
      </c>
      <c r="E75" s="12" t="s">
        <v>15</v>
      </c>
      <c r="F75" s="13">
        <v>1</v>
      </c>
      <c r="G75" s="20"/>
      <c r="H75" s="2"/>
      <c r="I75" s="15">
        <v>66</v>
      </c>
      <c r="J75" s="15">
        <v>4</v>
      </c>
    </row>
    <row r="76" spans="1:10" ht="42" customHeight="1">
      <c r="A76" s="31" t="s">
        <v>64</v>
      </c>
      <c r="B76" s="32"/>
      <c r="C76" s="32"/>
      <c r="D76" s="30"/>
      <c r="E76" s="12" t="s">
        <v>15</v>
      </c>
      <c r="F76" s="13">
        <v>1</v>
      </c>
      <c r="G76" s="20"/>
      <c r="H76" s="2"/>
      <c r="I76" s="15">
        <v>67</v>
      </c>
      <c r="J76" s="15">
        <v>210</v>
      </c>
    </row>
    <row r="77" spans="1:10" ht="42" customHeight="1">
      <c r="A77" s="31" t="s">
        <v>65</v>
      </c>
      <c r="B77" s="32"/>
      <c r="C77" s="32"/>
      <c r="D77" s="30"/>
      <c r="E77" s="12" t="s">
        <v>15</v>
      </c>
      <c r="F77" s="13">
        <v>1</v>
      </c>
      <c r="G77" s="20"/>
      <c r="H77" s="2"/>
      <c r="I77" s="15">
        <v>68</v>
      </c>
      <c r="J77" s="15">
        <v>220</v>
      </c>
    </row>
    <row r="78" spans="1:10" ht="42" customHeight="1">
      <c r="A78" s="26" t="s">
        <v>66</v>
      </c>
      <c r="B78" s="27"/>
      <c r="C78" s="27"/>
      <c r="D78" s="28"/>
      <c r="E78" s="21" t="s">
        <v>15</v>
      </c>
      <c r="F78" s="22">
        <v>1</v>
      </c>
      <c r="G78" s="23">
        <f>+G10+G77</f>
        <v>0</v>
      </c>
      <c r="H78" s="24"/>
      <c r="I78" s="25">
        <v>69</v>
      </c>
      <c r="J78" s="25">
        <v>30</v>
      </c>
    </row>
    <row r="79" spans="1:10" ht="42" customHeight="1">
      <c r="A79" s="33" t="s">
        <v>11</v>
      </c>
      <c r="B79" s="34"/>
      <c r="C79" s="34"/>
      <c r="D79" s="35"/>
      <c r="E79" s="16" t="s">
        <v>12</v>
      </c>
      <c r="F79" s="17" t="s">
        <v>12</v>
      </c>
      <c r="G79" s="18">
        <f>G78</f>
        <v>0</v>
      </c>
      <c r="I79" s="15">
        <v>70</v>
      </c>
      <c r="J79" s="15">
        <v>90</v>
      </c>
    </row>
    <row r="80" spans="1:10" ht="42" customHeight="1"/>
    <row r="81" ht="42" customHeight="1"/>
  </sheetData>
  <sheetProtection algorithmName="SHA-512" hashValue="WGxACfT5C5ycBDOt0ketTtJwUdJdE30vNEgY9X1bsUoJajuGKkvoqRqoDMtpeIBB7liWXnJK4NmNcIwy1xCzIA==" saltValue="cY3HcD1BWB3jWzWGUl4baw==" spinCount="100000" sheet="1" objects="1" scenarios="1"/>
  <mergeCells count="32">
    <mergeCell ref="A9:D9"/>
    <mergeCell ref="F3:G3"/>
    <mergeCell ref="F4:G4"/>
    <mergeCell ref="F5:G5"/>
    <mergeCell ref="A7:G7"/>
    <mergeCell ref="B8:G8"/>
    <mergeCell ref="A79:D79"/>
    <mergeCell ref="A10:D10"/>
    <mergeCell ref="A11:D11"/>
    <mergeCell ref="A12:D12"/>
    <mergeCell ref="B13:D13"/>
    <mergeCell ref="C14:D14"/>
    <mergeCell ref="B35:D35"/>
    <mergeCell ref="B66:D66"/>
    <mergeCell ref="C36:D36"/>
    <mergeCell ref="A50:D50"/>
    <mergeCell ref="B51:D51"/>
    <mergeCell ref="C52:D52"/>
    <mergeCell ref="A55:D55"/>
    <mergeCell ref="A56:D56"/>
    <mergeCell ref="A57:D57"/>
    <mergeCell ref="A58:D58"/>
    <mergeCell ref="B59:D59"/>
    <mergeCell ref="C60:D60"/>
    <mergeCell ref="A65:D65"/>
    <mergeCell ref="A78:D78"/>
    <mergeCell ref="C67:D67"/>
    <mergeCell ref="A70:D70"/>
    <mergeCell ref="B71:D71"/>
    <mergeCell ref="C72:D72"/>
    <mergeCell ref="A76:D76"/>
    <mergeCell ref="A77:D77"/>
  </mergeCells>
  <phoneticPr fontId="2"/>
  <pageMargins left="0.75" right="0.75" top="1" bottom="1" header="0.51200000000000001" footer="0.51200000000000001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工事費内訳書</vt:lpstr>
      <vt:lpstr>工事費内訳書!Print_Area</vt:lpstr>
      <vt:lpstr>工事費内訳書!Print_Titles</vt:lpstr>
      <vt:lpstr>工事費内訳書!工事名</vt:lpstr>
      <vt:lpstr>工事費内訳書!内訳書工事価格</vt:lpstr>
      <vt:lpstr>工事費内訳書!内訳書工事価格通番</vt:lpstr>
    </vt:vector>
  </TitlesOfParts>
  <Company>徳島県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Ikuta Atsushi</dc:creator>
  <cp:lastModifiedBy>Ikuta Atsushi</cp:lastModifiedBy>
  <cp:lastPrinted>2020-10-20T02:41:56Z</cp:lastPrinted>
  <dcterms:created xsi:type="dcterms:W3CDTF">2020-10-20T02:35:58Z</dcterms:created>
  <dcterms:modified xsi:type="dcterms:W3CDTF">2020-10-20T02:43:47Z</dcterms:modified>
</cp:coreProperties>
</file>